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/>
</workbook>
</file>

<file path=xl/sharedStrings.xml><?xml version="1.0" encoding="utf-8"?>
<sst xmlns="http://schemas.openxmlformats.org/spreadsheetml/2006/main" count="41" uniqueCount="36">
  <si>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</si>
  <si>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</si>
  <si>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</si>
  <si>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Начальник фінансового органу</t>
  </si>
  <si>
    <t>Додаток 2</t>
  </si>
  <si>
    <t xml:space="preserve">Інформація щодо стану розподілу коштів, отриманих від перевиконання дохідної частини загального фонду місцевих бюджетів 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</si>
  <si>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</si>
  <si>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</si>
  <si>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</si>
  <si>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 xml:space="preserve">станом на 01.07.20__ </t>
  </si>
  <si>
    <t>станом на 01.08.20__</t>
  </si>
  <si>
    <t xml:space="preserve">станом на 01.09.20__ </t>
  </si>
  <si>
    <t>станом на 01.10.20__</t>
  </si>
  <si>
    <t xml:space="preserve">станом на 01.11.20__ </t>
  </si>
  <si>
    <t xml:space="preserve">станом на 01.12.20__ </t>
  </si>
  <si>
    <t xml:space="preserve">станом на 01.06.20__ 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</si>
  <si>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</si>
  <si>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</si>
  <si>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</si>
  <si>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</si>
  <si>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</si>
  <si>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</si>
  <si>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</si>
  <si>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</si>
  <si>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</si>
  <si>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</si>
  <si>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</si>
  <si>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</si>
  <si>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</si>
  <si>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</si>
  <si>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</si>
  <si>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</si>
  <si>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</si>
  <si>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 xml:space="preserve">станом на 01.04.2020 </t>
  </si>
  <si>
    <t xml:space="preserve">станом на 01.05.2020_ </t>
  </si>
  <si>
    <t xml:space="preserve"> на 01.11.2020 року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</si>
</sst>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33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33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PageLayoutView="0" workbookViewId="0" topLeftCell="B1">
      <selection activeCell="L9" sqref="L9"/>
    </sheetView>
  </sheetViews>
  <sheetFormatPr defaultColWidth="9.375" defaultRowHeight="12.75"/>
  <cols>
    <col min="1" max="1" width="12.375" style="3" customWidth="1"/>
    <col min="2" max="10" width="8.875" style="3" customWidth="1"/>
    <col min="11" max="11" width="11.50390625" style="3" customWidth="1"/>
    <col min="12" max="12" width="10.375" style="3" customWidth="1"/>
    <col min="13" max="13" width="6.50390625" style="3" customWidth="1"/>
    <col min="14" max="14" width="11.125" style="3" customWidth="1"/>
    <col min="15" max="15" width="5.00390625" style="3" customWidth="1"/>
    <col min="16" max="16" width="10.375" style="3" customWidth="1"/>
    <col min="17" max="17" width="4.875" style="3" customWidth="1"/>
    <col min="18" max="18" width="9.125" style="3" customWidth="1"/>
    <col min="19" max="19" width="5.50390625" style="3" customWidth="1"/>
    <col min="20" max="20" width="8.50390625" style="3" customWidth="1"/>
    <col min="21" max="21" width="5.125" style="3" customWidth="1"/>
    <col min="22" max="22" width="7.50390625" style="3" customWidth="1"/>
    <col min="23" max="23" width="5.375" style="3" customWidth="1"/>
    <col min="24" max="24" width="8.00390625" style="3" hidden="1" customWidth="1"/>
    <col min="25" max="25" width="9.375" style="3" hidden="1" customWidth="1"/>
    <col min="26" max="16384" width="9.375" style="3" customWidth="1"/>
  </cols>
  <sheetData>
    <row r="1" spans="1:22" ht="17.25">
      <c r="A1" s="1" t="e">
        <f>+#REF!</f>
        <v>#REF!</v>
      </c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3.5">
      <c r="B3" s="26" t="s">
        <v>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15"/>
    </row>
    <row r="4" spans="8:25" ht="13.5">
      <c r="H4" s="4"/>
      <c r="I4" s="26" t="s">
        <v>35</v>
      </c>
      <c r="J4" s="26"/>
      <c r="K4" s="26"/>
      <c r="L4" s="2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26</v>
      </c>
    </row>
    <row r="6" spans="1:25" ht="39.75" customHeight="1">
      <c r="A6" s="27" t="s">
        <v>7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 t="s">
        <v>32</v>
      </c>
      <c r="L6" s="28" t="s">
        <v>25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4" t="s">
        <v>27</v>
      </c>
      <c r="Y6" s="24" t="s">
        <v>6</v>
      </c>
    </row>
    <row r="7" spans="1:25" ht="174.75" customHeight="1">
      <c r="A7" s="27"/>
      <c r="B7" s="22" t="s">
        <v>33</v>
      </c>
      <c r="C7" s="22" t="s">
        <v>34</v>
      </c>
      <c r="D7" s="22" t="s">
        <v>15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2" t="s">
        <v>14</v>
      </c>
      <c r="K7" s="24"/>
      <c r="L7" s="17" t="s">
        <v>28</v>
      </c>
      <c r="M7" s="5" t="s">
        <v>0</v>
      </c>
      <c r="N7" s="17" t="s">
        <v>29</v>
      </c>
      <c r="O7" s="5" t="s">
        <v>0</v>
      </c>
      <c r="P7" s="17" t="s">
        <v>30</v>
      </c>
      <c r="Q7" s="5" t="s">
        <v>0</v>
      </c>
      <c r="R7" s="17" t="s">
        <v>31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24"/>
      <c r="Y7" s="24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16</v>
      </c>
      <c r="L8" s="23">
        <v>12</v>
      </c>
      <c r="M8" s="23" t="s">
        <v>17</v>
      </c>
      <c r="N8" s="23">
        <v>14</v>
      </c>
      <c r="O8" s="23" t="s">
        <v>18</v>
      </c>
      <c r="P8" s="23">
        <v>16</v>
      </c>
      <c r="Q8" s="23" t="s">
        <v>19</v>
      </c>
      <c r="R8" s="23">
        <v>18</v>
      </c>
      <c r="S8" s="23" t="s">
        <v>20</v>
      </c>
      <c r="T8" s="23">
        <v>20</v>
      </c>
      <c r="U8" s="23" t="s">
        <v>21</v>
      </c>
      <c r="V8" s="23">
        <v>22</v>
      </c>
      <c r="W8" s="23" t="s">
        <v>22</v>
      </c>
      <c r="X8" s="23" t="s">
        <v>23</v>
      </c>
      <c r="Y8" s="23" t="s">
        <v>24</v>
      </c>
    </row>
    <row r="9" spans="1:25" ht="12.75">
      <c r="A9" s="18">
        <v>5230.62938</v>
      </c>
      <c r="B9" s="18">
        <v>4228.25996</v>
      </c>
      <c r="C9" s="18">
        <v>3366.4936</v>
      </c>
      <c r="D9" s="18">
        <v>3411.56594</v>
      </c>
      <c r="E9" s="18">
        <v>2630.26998</v>
      </c>
      <c r="F9" s="18">
        <v>3871.65884</v>
      </c>
      <c r="G9" s="18">
        <v>3076.50976</v>
      </c>
      <c r="H9" s="18">
        <v>3847.68488</v>
      </c>
      <c r="I9" s="18">
        <v>5122.4392</v>
      </c>
      <c r="J9" s="19"/>
      <c r="K9" s="16">
        <f>+L9+N9+P9+R9+T9+V9</f>
        <v>2012.04</v>
      </c>
      <c r="L9" s="21">
        <f>10+100+18+662.135+167.865+500+110+7.2+0.2</f>
        <v>1575.4</v>
      </c>
      <c r="M9" s="16">
        <f>IF($K9=0,0,+L9/$K9*100)</f>
        <v>78.29864217411185</v>
      </c>
      <c r="N9" s="21">
        <v>20.545</v>
      </c>
      <c r="O9" s="16">
        <f>IF($K9=0,0,+N9/$K9*100)</f>
        <v>1.0211029601797181</v>
      </c>
      <c r="P9" s="21">
        <v>10</v>
      </c>
      <c r="Q9" s="16">
        <f>IF($K9=0,0,+P9/$K9*100)</f>
        <v>0.4970080117691497</v>
      </c>
      <c r="R9" s="21">
        <v>8.58</v>
      </c>
      <c r="S9" s="16">
        <f>IF($K9=0,0,+R9/$K9*100)</f>
        <v>0.42643287409793046</v>
      </c>
      <c r="T9" s="21"/>
      <c r="U9" s="16">
        <f>IF($K9=0,0,+T9/$K9*100)</f>
        <v>0</v>
      </c>
      <c r="V9" s="21">
        <f>10+10+50+47.241+6.3+2.268+113.306+158.4</f>
        <v>397.515</v>
      </c>
      <c r="W9" s="16">
        <f>IF($K9=0,0,+V9/$K9*100)</f>
        <v>19.756813979841354</v>
      </c>
      <c r="X9" s="20">
        <f>+K9/B9</f>
        <v>0.4758553208729389</v>
      </c>
      <c r="Y9" s="16">
        <f>+B9-K9</f>
        <v>2216.2199600000004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8"/>
      <c r="M10" s="7"/>
      <c r="N10" s="7"/>
      <c r="O10" s="7"/>
      <c r="P10" s="8"/>
      <c r="Q10" s="7"/>
      <c r="R10" s="8"/>
      <c r="S10" s="7"/>
      <c r="T10" s="7"/>
      <c r="U10" s="7"/>
      <c r="V10" s="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t="s">
        <v>3</v>
      </c>
      <c r="H14" s="10"/>
      <c r="I14" s="10" t="e">
        <f>#REF!</f>
        <v>#REF!</v>
      </c>
      <c r="J14" s="10"/>
      <c r="K14" s="11"/>
      <c r="L14" s="11"/>
      <c r="M14" s="25"/>
      <c r="N14" s="25"/>
      <c r="P14" s="25"/>
      <c r="Q14" s="25"/>
    </row>
    <row r="15" spans="8:17" ht="12.75">
      <c r="H15" s="10"/>
      <c r="I15" s="10"/>
      <c r="J15" s="10"/>
      <c r="K15" s="11"/>
      <c r="L15" s="11"/>
      <c r="M15" s="25"/>
      <c r="N15" s="25"/>
      <c r="P15" s="29"/>
      <c r="Q15" s="29"/>
    </row>
    <row r="16" spans="1:8" s="14" customFormat="1" ht="12.75">
      <c r="A16" s="12"/>
      <c r="B16" s="12"/>
      <c r="C16" s="12"/>
      <c r="D16" s="12"/>
      <c r="E16" s="12"/>
      <c r="F16" s="12"/>
      <c r="G16" s="12"/>
      <c r="H16" s="13"/>
    </row>
    <row r="17" s="14" customFormat="1" ht="12.75"/>
    <row r="18" spans="1:8" s="14" customFormat="1" ht="12.75">
      <c r="A18" s="12" t="e">
        <f>#REF!</f>
        <v>#REF!</v>
      </c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B3:X3"/>
    <mergeCell ref="I4:L4"/>
    <mergeCell ref="M15:N15"/>
    <mergeCell ref="P15:Q15"/>
    <mergeCell ref="M14:N14"/>
    <mergeCell ref="P14:Q14"/>
    <mergeCell ref="A6:A7"/>
    <mergeCell ref="B6:J6"/>
    <mergeCell ref="X6:X7"/>
    <mergeCell ref="Y6:Y7"/>
    <mergeCell ref="K6:K7"/>
    <mergeCell ref="L6:W6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2020-05-13T06:44:14Z</cp:lastPrinted>
  <dcterms:created xsi:type="dcterms:W3CDTF">2017-01-25T12:01:30Z</dcterms:created>
  <dcterms:modified xsi:type="dcterms:W3CDTF">2020-11-09T07:10:46Z</dcterms:modified>
  <cp:category/>
  <cp:version/>
  <cp:contentType/>
  <cp:contentStatus/>
</cp:coreProperties>
</file>